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l.szypura\Desktop\przetarg 2026\"/>
    </mc:Choice>
  </mc:AlternateContent>
  <xr:revisionPtr revIDLastSave="0" documentId="13_ncr:1_{A5E55611-78B1-425D-BA0D-2EE416AB1BBE}" xr6:coauthVersionLast="47" xr6:coauthVersionMax="47" xr10:uidLastSave="{00000000-0000-0000-0000-000000000000}"/>
  <bookViews>
    <workbookView xWindow="16980" yWindow="0" windowWidth="17240" windowHeight="13770" xr2:uid="{00000000-000D-0000-FFFF-FFFF00000000}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4" i="1" l="1"/>
  <c r="L74" i="1" s="1"/>
  <c r="K73" i="1"/>
  <c r="L73" i="1" s="1"/>
  <c r="K62" i="1"/>
  <c r="L62" i="1" s="1"/>
  <c r="K61" i="1"/>
  <c r="L61" i="1" s="1"/>
  <c r="K50" i="1"/>
  <c r="L50" i="1" s="1"/>
  <c r="K47" i="1"/>
  <c r="L47" i="1" s="1"/>
  <c r="I83" i="1"/>
  <c r="I82" i="1"/>
  <c r="I81" i="1"/>
  <c r="I80" i="1"/>
  <c r="K80" i="1" s="1"/>
  <c r="I79" i="1"/>
  <c r="K79" i="1" s="1"/>
  <c r="I78" i="1"/>
  <c r="K78" i="1" s="1"/>
  <c r="I77" i="1"/>
  <c r="I76" i="1"/>
  <c r="K76" i="1" s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K63" i="1" s="1"/>
  <c r="I62" i="1"/>
  <c r="I61" i="1"/>
  <c r="I60" i="1"/>
  <c r="I59" i="1"/>
  <c r="I58" i="1"/>
  <c r="I57" i="1"/>
  <c r="I56" i="1"/>
  <c r="I55" i="1"/>
  <c r="K55" i="1" s="1"/>
  <c r="I54" i="1"/>
  <c r="I53" i="1"/>
  <c r="K53" i="1" s="1"/>
  <c r="I52" i="1"/>
  <c r="I51" i="1"/>
  <c r="K51" i="1" s="1"/>
  <c r="I50" i="1"/>
  <c r="I47" i="1"/>
  <c r="I42" i="1"/>
  <c r="I37" i="1"/>
  <c r="I32" i="1"/>
  <c r="F85" i="1" s="1"/>
  <c r="L66" i="1" l="1"/>
  <c r="L81" i="1"/>
  <c r="L70" i="1"/>
  <c r="L71" i="1"/>
  <c r="L42" i="1"/>
  <c r="L60" i="1"/>
  <c r="L72" i="1"/>
  <c r="L52" i="1"/>
  <c r="L64" i="1"/>
  <c r="L65" i="1"/>
  <c r="L77" i="1"/>
  <c r="L51" i="1"/>
  <c r="L76" i="1"/>
  <c r="K64" i="1"/>
  <c r="K77" i="1"/>
  <c r="K65" i="1"/>
  <c r="L78" i="1"/>
  <c r="K54" i="1"/>
  <c r="L54" i="1" s="1"/>
  <c r="L79" i="1"/>
  <c r="K67" i="1"/>
  <c r="L67" i="1" s="1"/>
  <c r="L55" i="1"/>
  <c r="L80" i="1"/>
  <c r="K56" i="1"/>
  <c r="L56" i="1" s="1"/>
  <c r="K57" i="1"/>
  <c r="L57" i="1" s="1"/>
  <c r="K69" i="1"/>
  <c r="L69" i="1" s="1"/>
  <c r="K82" i="1"/>
  <c r="L82" i="1" s="1"/>
  <c r="L63" i="1"/>
  <c r="K52" i="1"/>
  <c r="L53" i="1"/>
  <c r="K81" i="1"/>
  <c r="K32" i="1"/>
  <c r="L32" i="1" s="1"/>
  <c r="K58" i="1"/>
  <c r="L58" i="1" s="1"/>
  <c r="K70" i="1"/>
  <c r="K83" i="1"/>
  <c r="L83" i="1" s="1"/>
  <c r="K68" i="1"/>
  <c r="L68" i="1" s="1"/>
  <c r="K37" i="1"/>
  <c r="L37" i="1" s="1"/>
  <c r="K59" i="1"/>
  <c r="L59" i="1" s="1"/>
  <c r="K71" i="1"/>
  <c r="K66" i="1"/>
  <c r="K42" i="1"/>
  <c r="K60" i="1"/>
  <c r="K72" i="1"/>
  <c r="K75" i="1"/>
  <c r="L75" i="1" s="1"/>
  <c r="F86" i="1" l="1"/>
</calcChain>
</file>

<file path=xl/sharedStrings.xml><?xml version="1.0" encoding="utf-8"?>
<sst xmlns="http://schemas.openxmlformats.org/spreadsheetml/2006/main" count="240" uniqueCount="155">
  <si>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</si>
  <si>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</si>
  <si>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</si>
  <si>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</si>
  <si>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</si>
  <si>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</si>
  <si>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</si>
  <si>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</si>
  <si>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</si>
  <si>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</si>
  <si>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</si>
  <si>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</si>
  <si>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</si>
  <si>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</si>
  <si>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</si>
  <si>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19</t>
  </si>
  <si>
    <t>WPOD N</t>
  </si>
  <si>
    <t>Wycinanie podszytów i podrostów (teren równy lub falisty)</t>
  </si>
  <si>
    <t>HA</t>
  </si>
  <si>
    <t>38</t>
  </si>
  <si>
    <t>ROZDR-PP</t>
  </si>
  <si>
    <t>Rozdrabnianie pozostałości drzewnych na całej powierzchni bez mieszania z glebą</t>
  </si>
  <si>
    <t>42</t>
  </si>
  <si>
    <t>ROZME-KRZ</t>
  </si>
  <si>
    <t>Mechaniczne rozdrabnianie krzewów, malin, jeżyn itp.</t>
  </si>
  <si>
    <t>54</t>
  </si>
  <si>
    <t>WYK-PASR</t>
  </si>
  <si>
    <t>Zdarcie pokrywy na pasach - prace ręczne</t>
  </si>
  <si>
    <t>KMTR</t>
  </si>
  <si>
    <t>72</t>
  </si>
  <si>
    <t>WYK-PASCZ</t>
  </si>
  <si>
    <t>Wyorywanie bruzd pługiem leśnym na powierzchni pow. 0,50 ha</t>
  </si>
  <si>
    <t>92</t>
  </si>
  <si>
    <t>WYK-DOŁŚW</t>
  </si>
  <si>
    <t>Wykonanie dołków świdrem ręcznym z napędem spalinowym (z pomocnikiem).</t>
  </si>
  <si>
    <t>TSZT</t>
  </si>
  <si>
    <t>101</t>
  </si>
  <si>
    <t>KOP-ROW</t>
  </si>
  <si>
    <t>Wykopy ziemne o różnych przekrojach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</si>
  <si>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</si>
  <si>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</si>
  <si>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</si>
  <si>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</si>
  <si>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</si>
  <si>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</si>
  <si>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105</t>
  </si>
  <si>
    <t>SADZ POP</t>
  </si>
  <si>
    <t>Sadzenie jednolatek i wielolatek w poprawkach i uzupełnieniach</t>
  </si>
  <si>
    <t>111</t>
  </si>
  <si>
    <t>DOW-SADZ</t>
  </si>
  <si>
    <t>Dowóz sadzonek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</si>
  <si>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</si>
  <si>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</si>
  <si>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</si>
  <si>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</si>
  <si>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</si>
  <si>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</si>
  <si>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</si>
  <si>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</si>
  <si>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</si>
  <si>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128</t>
  </si>
  <si>
    <t>CW-W</t>
  </si>
  <si>
    <t>Czyszczenia wczesne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</si>
  <si>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</si>
  <si>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</si>
  <si>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</si>
  <si>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</si>
  <si>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</si>
  <si>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</si>
  <si>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135</t>
  </si>
  <si>
    <t>ZAB-MCHRN</t>
  </si>
  <si>
    <t>Zabezpieczenie młodników przed spałowaniem przy użyciu repelentów</t>
  </si>
  <si>
    <t>145</t>
  </si>
  <si>
    <t>GRODZ-SRN</t>
  </si>
  <si>
    <t>Grodzenie upraw przed zwierzyną siatką rozbiórkową</t>
  </si>
  <si>
    <t>HM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</si>
  <si>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</si>
  <si>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</si>
  <si>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</si>
  <si>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</si>
  <si>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</si>
  <si>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</si>
  <si>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</si>
  <si>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SZT</t>
  </si>
  <si>
    <t>158</t>
  </si>
  <si>
    <t>PUŁ-RYJ</t>
  </si>
  <si>
    <t>Wykładanie pułapek na ryjkowce - dołki chwytne, wałki itp.</t>
  </si>
  <si>
    <t>164</t>
  </si>
  <si>
    <t>SZUK-OWA2</t>
  </si>
  <si>
    <t>Próbne poszukiwania owadów w ściole metodą dwóch drzew próbnych</t>
  </si>
  <si>
    <t>170</t>
  </si>
  <si>
    <t>ZAW-BUD</t>
  </si>
  <si>
    <t>Wywieszanie nowych budek lęgowych i schronów dla nietoperzy</t>
  </si>
  <si>
    <t>171</t>
  </si>
  <si>
    <t>NAPR-BUD</t>
  </si>
  <si>
    <t>Naprawa starych budek lęgowych i schronów dla nietoperzy</t>
  </si>
  <si>
    <t>172</t>
  </si>
  <si>
    <t>CZYSZ-BUD</t>
  </si>
  <si>
    <t>Czyszczenie budek lęgowych i schronów dla nietoperzy</t>
  </si>
  <si>
    <t>200</t>
  </si>
  <si>
    <t>GODZ RH8</t>
  </si>
  <si>
    <t>Prace wykonywane ręcznie</t>
  </si>
  <si>
    <t>201</t>
  </si>
  <si>
    <t>GODZ RH23</t>
  </si>
  <si>
    <t>202</t>
  </si>
  <si>
    <t>GODZ PILA</t>
  </si>
  <si>
    <t>Prace wykonywane ręcznie z użyciem pilarki</t>
  </si>
  <si>
    <t>203</t>
  </si>
  <si>
    <t>GODZ RU8</t>
  </si>
  <si>
    <t>Prace godzinowe ręczne z urządzeniem</t>
  </si>
  <si>
    <t>206</t>
  </si>
  <si>
    <t>GODZ HH8</t>
  </si>
  <si>
    <t>Prace wykonywane harwesterem</t>
  </si>
  <si>
    <t>208</t>
  </si>
  <si>
    <t>GODZ MF8</t>
  </si>
  <si>
    <t>Prace wykonywane forwarderem</t>
  </si>
  <si>
    <t>210</t>
  </si>
  <si>
    <t>GODZ MH8</t>
  </si>
  <si>
    <t>Prace wykonywane innym sprzętem mechanicznym</t>
  </si>
  <si>
    <t>902</t>
  </si>
  <si>
    <t>PPOŻ-PORZ</t>
  </si>
  <si>
    <t>Porządkowanie terenów na pasach ppoż.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</si>
  <si>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</si>
  <si>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</si>
  <si>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</si>
  <si>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</si>
  <si>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</si>
  <si>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</si>
  <si>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</si>
  <si>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</si>
  <si>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</si>
  <si>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</si>
  <si>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</si>
  <si>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</si>
  <si>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Gniewkowo</t>
  </si>
  <si>
    <t xml:space="preserve">88-140 Gniewkowo; Dworcowa;10                   </t>
  </si>
  <si>
    <t>Odpowiadając na ogłoszenie o przetargu nieograniczonym na „Wykonywanie usług z zakresu gospodarki leśnej na terenie Nadleśnictwa Gniewkowo w roku 2026''  składamy niniejszym ofertę na pakiet 6-Rudak/Otłocz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</si>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</sst>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3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  <font>
      <b/>
      <sz val="10"/>
      <color rgb="FF333333"/>
      <name val="Arial"/>
      <family val="2"/>
      <charset val="238"/>
    </font>
    <font>
      <sz val="9"/>
      <name val="Arial"/>
      <family val="2"/>
      <charset val="238"/>
    </font>
    <font>
      <b/>
      <sz val="12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left"/>
      <protection locked="0"/>
    </xf>
    <xf numFmtId="2" fontId="1" fillId="2" borderId="1" xfId="0" applyNumberFormat="1" applyFont="1" applyFill="1" applyBorder="1" applyAlignment="1">
      <alignment horizontal="center" vertical="center"/>
    </xf>
    <xf numFmtId="2" fontId="3" fillId="2" borderId="1" xfId="0" applyNumberFormat="1" applyFont="1" applyFill="1" applyBorder="1" applyAlignment="1">
      <alignment horizontal="left" vertical="center" wrapText="1"/>
    </xf>
    <xf numFmtId="2" fontId="1" fillId="2" borderId="1" xfId="0" applyNumberFormat="1" applyFont="1" applyFill="1" applyBorder="1" applyAlignment="1">
      <alignment horizontal="right" vertical="center"/>
    </xf>
    <xf numFmtId="2" fontId="1" fillId="2" borderId="1" xfId="0" applyNumberFormat="1" applyFont="1" applyFill="1" applyBorder="1" applyAlignment="1" applyProtection="1">
      <alignment horizontal="right" vertical="center"/>
      <protection locked="0"/>
    </xf>
    <xf numFmtId="2" fontId="1" fillId="2" borderId="0" xfId="0" applyNumberFormat="1" applyFont="1" applyFill="1" applyAlignment="1">
      <alignment horizontal="left"/>
    </xf>
    <xf numFmtId="2" fontId="2" fillId="3" borderId="1" xfId="0" applyNumberFormat="1" applyFont="1" applyFill="1" applyBorder="1" applyAlignment="1">
      <alignment horizontal="center" vertical="center"/>
    </xf>
    <xf numFmtId="2" fontId="2" fillId="3" borderId="1" xfId="0" applyNumberFormat="1" applyFont="1" applyFill="1" applyBorder="1" applyAlignment="1">
      <alignment horizontal="center" vertical="center" wrapText="1"/>
    </xf>
    <xf numFmtId="2" fontId="11" fillId="4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right" vertical="center"/>
    </xf>
    <xf numFmtId="0" fontId="1" fillId="2" borderId="2" xfId="0" applyFont="1" applyFill="1" applyBorder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9" fillId="2" borderId="4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44" fontId="10" fillId="2" borderId="1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8" fillId="2" borderId="0" xfId="0" applyNumberFormat="1" applyFont="1" applyFill="1" applyAlignment="1">
      <alignment horizontal="left" vertical="center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2" fontId="8" fillId="2" borderId="0" xfId="0" applyNumberFormat="1" applyFont="1" applyFill="1" applyAlignment="1">
      <alignment horizontal="left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 vertical="center" wrapText="1"/>
      <protection locked="0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2" fontId="12" fillId="2" borderId="0" xfId="0" applyNumberFormat="1" applyFont="1" applyFill="1" applyAlignment="1">
      <alignment horizontal="lef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24"/>
  <sheetViews>
    <sheetView tabSelected="1" topLeftCell="A64" workbookViewId="0">
      <selection activeCell="A71" sqref="A71:XFD71"/>
    </sheetView>
  </sheetViews>
  <sheetFormatPr defaultRowHeight="12.5" x14ac:dyDescent="0.25"/>
  <cols>
    <col min="1" max="1" width="0.1796875" customWidth="1"/>
    <col min="2" max="2" width="5.7265625" customWidth="1"/>
    <col min="3" max="3" width="7.26953125" customWidth="1"/>
    <col min="4" max="4" width="11.1796875" customWidth="1"/>
    <col min="5" max="5" width="38.1796875" customWidth="1"/>
    <col min="6" max="6" width="6.81640625" customWidth="1"/>
    <col min="7" max="7" width="10.08984375" customWidth="1"/>
    <col min="8" max="8" width="11.1796875" customWidth="1"/>
    <col min="9" max="9" width="12.7265625" customWidth="1"/>
    <col min="10" max="10" width="6.81640625" customWidth="1"/>
    <col min="11" max="11" width="9.54296875" customWidth="1"/>
    <col min="12" max="12" width="9" customWidth="1"/>
    <col min="13" max="13" width="3.6328125" customWidth="1"/>
    <col min="14" max="14" width="0.7265625" customWidth="1"/>
    <col min="15" max="15" width="0.54296875" customWidth="1"/>
    <col min="16" max="16" width="8.984375E-2" customWidth="1"/>
  </cols>
  <sheetData>
    <row r="1" spans="2:16" s="1" customFormat="1" ht="5.25" customHeight="1" x14ac:dyDescent="0.25"/>
    <row r="2" spans="2:16" s="1" customFormat="1" ht="17" customHeight="1" x14ac:dyDescent="0.25">
      <c r="J2" s="18" t="s">
        <v>128</v>
      </c>
      <c r="K2" s="18"/>
      <c r="L2" s="18"/>
      <c r="M2" s="18"/>
      <c r="N2" s="18"/>
      <c r="O2" s="18"/>
      <c r="P2" s="18"/>
    </row>
    <row r="3" spans="2:16" s="1" customFormat="1" ht="28.75" customHeight="1" x14ac:dyDescent="0.25">
      <c r="B3" s="5"/>
      <c r="C3" s="5"/>
      <c r="D3" s="5"/>
      <c r="E3" s="5"/>
    </row>
    <row r="4" spans="2:16" s="1" customFormat="1" ht="2.65" customHeight="1" x14ac:dyDescent="0.25">
      <c r="B4" s="26"/>
      <c r="C4" s="26"/>
      <c r="D4" s="26"/>
      <c r="E4" s="26"/>
    </row>
    <row r="5" spans="2:16" s="1" customFormat="1" ht="28.75" customHeight="1" x14ac:dyDescent="0.25">
      <c r="B5" s="5"/>
      <c r="C5" s="5"/>
      <c r="D5" s="5"/>
      <c r="E5" s="5"/>
    </row>
    <row r="6" spans="2:16" s="1" customFormat="1" ht="2.65" customHeight="1" x14ac:dyDescent="0.25">
      <c r="B6" s="26"/>
      <c r="C6" s="26"/>
      <c r="D6" s="26"/>
      <c r="E6" s="26"/>
    </row>
    <row r="7" spans="2:16" s="1" customFormat="1" ht="28.75" customHeight="1" x14ac:dyDescent="0.25">
      <c r="B7" s="5"/>
      <c r="C7" s="5"/>
      <c r="D7" s="5"/>
      <c r="E7" s="5"/>
    </row>
    <row r="8" spans="2:16" s="1" customFormat="1" ht="5.25" customHeight="1" x14ac:dyDescent="0.25">
      <c r="B8" s="28"/>
      <c r="C8" s="28"/>
      <c r="D8" s="28"/>
      <c r="E8" s="28"/>
      <c r="H8" s="5"/>
      <c r="I8" s="5"/>
      <c r="J8" s="5"/>
      <c r="K8" s="5"/>
      <c r="L8" s="5"/>
      <c r="M8" s="5"/>
      <c r="N8" s="5"/>
      <c r="O8" s="5"/>
    </row>
    <row r="9" spans="2:16" s="1" customFormat="1" ht="4.25" customHeight="1" x14ac:dyDescent="0.25">
      <c r="H9" s="5"/>
      <c r="I9" s="5"/>
      <c r="J9" s="5"/>
      <c r="K9" s="5"/>
      <c r="L9" s="5"/>
      <c r="M9" s="5"/>
      <c r="N9" s="5"/>
      <c r="O9" s="5"/>
    </row>
    <row r="10" spans="2:16" s="1" customFormat="1" ht="6.9" customHeight="1" x14ac:dyDescent="0.25">
      <c r="B10" s="33" t="s">
        <v>129</v>
      </c>
      <c r="C10" s="33"/>
      <c r="D10" s="33"/>
      <c r="E10" s="33"/>
      <c r="H10" s="5"/>
      <c r="I10" s="5"/>
      <c r="J10" s="5"/>
      <c r="K10" s="5"/>
      <c r="L10" s="5"/>
      <c r="M10" s="5"/>
      <c r="N10" s="5"/>
      <c r="O10" s="5"/>
    </row>
    <row r="11" spans="2:16" s="1" customFormat="1" ht="12.25" customHeight="1" x14ac:dyDescent="0.25">
      <c r="B11" s="33"/>
      <c r="C11" s="33"/>
      <c r="D11" s="33"/>
      <c r="E11" s="33"/>
      <c r="H11" s="16" t="s">
        <v>130</v>
      </c>
      <c r="I11" s="16"/>
      <c r="J11" s="16"/>
      <c r="K11" s="16"/>
      <c r="L11" s="16"/>
      <c r="M11" s="16"/>
      <c r="N11" s="16"/>
      <c r="O11" s="16"/>
    </row>
    <row r="12" spans="2:16" s="1" customFormat="1" ht="8" customHeight="1" x14ac:dyDescent="0.25">
      <c r="H12" s="16"/>
      <c r="I12" s="16"/>
      <c r="J12" s="16"/>
      <c r="K12" s="16"/>
      <c r="L12" s="16"/>
      <c r="M12" s="16"/>
      <c r="N12" s="16"/>
      <c r="O12" s="16"/>
    </row>
    <row r="13" spans="2:16" s="1" customFormat="1" ht="20.25" customHeight="1" x14ac:dyDescent="0.25"/>
    <row r="14" spans="2:16" s="1" customFormat="1" ht="24" customHeight="1" x14ac:dyDescent="0.25">
      <c r="F14" s="30" t="s">
        <v>131</v>
      </c>
      <c r="G14" s="30"/>
      <c r="H14" s="30"/>
      <c r="I14" s="30"/>
    </row>
    <row r="15" spans="2:16" s="1" customFormat="1" ht="43.15" customHeight="1" x14ac:dyDescent="0.25"/>
    <row r="16" spans="2:16" s="1" customFormat="1" ht="20.75" customHeight="1" x14ac:dyDescent="0.25">
      <c r="C16" s="24" t="s">
        <v>132</v>
      </c>
      <c r="D16" s="24"/>
      <c r="E16" s="24"/>
    </row>
    <row r="17" spans="2:13" s="1" customFormat="1" ht="2.65" customHeight="1" x14ac:dyDescent="0.25"/>
    <row r="18" spans="2:13" s="1" customFormat="1" ht="20.75" customHeight="1" x14ac:dyDescent="0.25">
      <c r="C18" s="24" t="s">
        <v>133</v>
      </c>
      <c r="D18" s="24"/>
      <c r="E18" s="24"/>
    </row>
    <row r="19" spans="2:13" s="1" customFormat="1" ht="2.65" customHeight="1" x14ac:dyDescent="0.25"/>
    <row r="20" spans="2:13" s="1" customFormat="1" ht="20.75" customHeight="1" x14ac:dyDescent="0.25">
      <c r="C20" s="24" t="s">
        <v>134</v>
      </c>
      <c r="D20" s="24"/>
      <c r="E20" s="24"/>
    </row>
    <row r="21" spans="2:13" s="1" customFormat="1" ht="2.65" customHeight="1" x14ac:dyDescent="0.25"/>
    <row r="22" spans="2:13" s="1" customFormat="1" ht="20.75" customHeight="1" x14ac:dyDescent="0.25">
      <c r="C22" s="24" t="s">
        <v>135</v>
      </c>
      <c r="D22" s="24"/>
      <c r="E22" s="24"/>
    </row>
    <row r="23" spans="2:13" s="1" customFormat="1" ht="34.65" customHeight="1" x14ac:dyDescent="0.25"/>
    <row r="24" spans="2:13" s="1" customFormat="1" ht="50.15" customHeight="1" x14ac:dyDescent="0.25">
      <c r="B24" s="35" t="s">
        <v>136</v>
      </c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</row>
    <row r="25" spans="2:13" s="1" customFormat="1" ht="2.65" customHeight="1" x14ac:dyDescent="0.25"/>
    <row r="26" spans="2:13" s="1" customFormat="1" ht="50.15" customHeight="1" x14ac:dyDescent="0.25">
      <c r="B26" s="31" t="s">
        <v>137</v>
      </c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</row>
    <row r="27" spans="2:13" s="1" customFormat="1" ht="28.75" customHeight="1" x14ac:dyDescent="0.25"/>
    <row r="28" spans="2:13" s="1" customFormat="1" ht="3.15" customHeight="1" x14ac:dyDescent="0.25"/>
    <row r="29" spans="2:13" s="1" customFormat="1" ht="18.149999999999999" customHeight="1" x14ac:dyDescent="0.25">
      <c r="B29" s="24" t="s">
        <v>138</v>
      </c>
      <c r="C29" s="24"/>
      <c r="D29" s="24"/>
      <c r="E29" s="24"/>
      <c r="F29" s="24"/>
      <c r="G29" s="24"/>
      <c r="H29" s="24"/>
      <c r="I29" s="24"/>
      <c r="J29" s="24"/>
      <c r="K29" s="24"/>
      <c r="L29" s="24"/>
    </row>
    <row r="30" spans="2:13" s="1" customFormat="1" ht="5.25" customHeight="1" x14ac:dyDescent="0.25"/>
    <row r="31" spans="2:13" s="1" customFormat="1" ht="45.25" customHeight="1" x14ac:dyDescent="0.25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9" t="s">
        <v>10</v>
      </c>
      <c r="M31" s="19"/>
    </row>
    <row r="32" spans="2:13" s="1" customFormat="1" ht="19.75" customHeight="1" x14ac:dyDescent="0.25">
      <c r="B32" s="6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10652</v>
      </c>
      <c r="H32" s="9"/>
      <c r="I32" s="8">
        <f>SUM(G32*H32)</f>
        <v>0</v>
      </c>
      <c r="J32" s="6">
        <v>8</v>
      </c>
      <c r="K32" s="8">
        <f>SUM(I32*J32/100)</f>
        <v>0</v>
      </c>
      <c r="L32" s="14">
        <f>SUM(I32+K32)</f>
        <v>0</v>
      </c>
      <c r="M32" s="14"/>
    </row>
    <row r="33" spans="2:13" s="1" customFormat="1" ht="3.15" customHeight="1" x14ac:dyDescent="0.25"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0"/>
      <c r="M33" s="10"/>
    </row>
    <row r="34" spans="2:13" s="1" customFormat="1" ht="18.149999999999999" customHeight="1" x14ac:dyDescent="0.25">
      <c r="B34" s="36" t="s">
        <v>139</v>
      </c>
      <c r="C34" s="27"/>
      <c r="D34" s="27"/>
      <c r="E34" s="27"/>
      <c r="F34" s="27"/>
      <c r="G34" s="27"/>
      <c r="H34" s="27"/>
      <c r="I34" s="27"/>
      <c r="J34" s="27"/>
      <c r="K34" s="27"/>
      <c r="L34" s="27"/>
      <c r="M34" s="10"/>
    </row>
    <row r="35" spans="2:13" s="1" customFormat="1" ht="5.25" customHeight="1" x14ac:dyDescent="0.25"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0"/>
      <c r="M35" s="10"/>
    </row>
    <row r="36" spans="2:13" s="1" customFormat="1" ht="45.25" customHeight="1" x14ac:dyDescent="0.25">
      <c r="B36" s="11" t="s">
        <v>0</v>
      </c>
      <c r="C36" s="12" t="s">
        <v>1</v>
      </c>
      <c r="D36" s="12" t="s">
        <v>2</v>
      </c>
      <c r="E36" s="12" t="s">
        <v>3</v>
      </c>
      <c r="F36" s="12" t="s">
        <v>4</v>
      </c>
      <c r="G36" s="12" t="s">
        <v>5</v>
      </c>
      <c r="H36" s="12" t="s">
        <v>6</v>
      </c>
      <c r="I36" s="12" t="s">
        <v>7</v>
      </c>
      <c r="J36" s="12" t="s">
        <v>8</v>
      </c>
      <c r="K36" s="12" t="s">
        <v>9</v>
      </c>
      <c r="L36" s="20" t="s">
        <v>10</v>
      </c>
      <c r="M36" s="20"/>
    </row>
    <row r="37" spans="2:13" s="1" customFormat="1" ht="19.75" customHeight="1" x14ac:dyDescent="0.25">
      <c r="B37" s="6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1825</v>
      </c>
      <c r="H37" s="9"/>
      <c r="I37" s="8">
        <f>SUM(G37*H37)</f>
        <v>0</v>
      </c>
      <c r="J37" s="6">
        <v>8</v>
      </c>
      <c r="K37" s="8">
        <f>SUM(I37*J37/100)</f>
        <v>0</v>
      </c>
      <c r="L37" s="14">
        <f>SUM(I37+K37)</f>
        <v>0</v>
      </c>
      <c r="M37" s="14"/>
    </row>
    <row r="38" spans="2:13" s="1" customFormat="1" ht="3.15" customHeight="1" x14ac:dyDescent="0.25">
      <c r="B38" s="10"/>
      <c r="C38" s="10"/>
      <c r="D38" s="10"/>
      <c r="E38" s="10"/>
      <c r="F38" s="10"/>
      <c r="G38" s="10"/>
      <c r="H38" s="10"/>
      <c r="I38" s="10"/>
      <c r="J38" s="10"/>
      <c r="K38" s="10"/>
      <c r="L38" s="10"/>
      <c r="M38" s="10"/>
    </row>
    <row r="39" spans="2:13" s="1" customFormat="1" ht="18.149999999999999" customHeight="1" x14ac:dyDescent="0.25">
      <c r="B39" s="27" t="s">
        <v>140</v>
      </c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10"/>
    </row>
    <row r="40" spans="2:13" s="1" customFormat="1" ht="5.25" customHeight="1" x14ac:dyDescent="0.25">
      <c r="B40" s="10"/>
      <c r="C40" s="10"/>
      <c r="D40" s="10"/>
      <c r="E40" s="10"/>
      <c r="F40" s="10"/>
      <c r="G40" s="10"/>
      <c r="H40" s="10"/>
      <c r="I40" s="10"/>
      <c r="J40" s="10"/>
      <c r="K40" s="10"/>
      <c r="L40" s="10"/>
      <c r="M40" s="10"/>
    </row>
    <row r="41" spans="2:13" s="1" customFormat="1" ht="45.25" customHeight="1" x14ac:dyDescent="0.25">
      <c r="B41" s="11" t="s">
        <v>0</v>
      </c>
      <c r="C41" s="12" t="s">
        <v>1</v>
      </c>
      <c r="D41" s="12" t="s">
        <v>2</v>
      </c>
      <c r="E41" s="12" t="s">
        <v>3</v>
      </c>
      <c r="F41" s="12" t="s">
        <v>4</v>
      </c>
      <c r="G41" s="12" t="s">
        <v>5</v>
      </c>
      <c r="H41" s="12" t="s">
        <v>6</v>
      </c>
      <c r="I41" s="12" t="s">
        <v>7</v>
      </c>
      <c r="J41" s="12" t="s">
        <v>8</v>
      </c>
      <c r="K41" s="12" t="s">
        <v>9</v>
      </c>
      <c r="L41" s="20" t="s">
        <v>10</v>
      </c>
      <c r="M41" s="20"/>
    </row>
    <row r="42" spans="2:13" s="1" customFormat="1" ht="19.75" customHeight="1" x14ac:dyDescent="0.25">
      <c r="B42" s="6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506</v>
      </c>
      <c r="H42" s="9"/>
      <c r="I42" s="8">
        <f>SUM(G42*H42)</f>
        <v>0</v>
      </c>
      <c r="J42" s="6">
        <v>8</v>
      </c>
      <c r="K42" s="8">
        <f>SUM(I42*J42/100)</f>
        <v>0</v>
      </c>
      <c r="L42" s="14">
        <f>SUM(I42+K42)</f>
        <v>0</v>
      </c>
      <c r="M42" s="14"/>
    </row>
    <row r="43" spans="2:13" s="1" customFormat="1" ht="3.15" customHeight="1" x14ac:dyDescent="0.25"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</row>
    <row r="44" spans="2:13" s="1" customFormat="1" ht="18.149999999999999" customHeight="1" x14ac:dyDescent="0.25">
      <c r="B44" s="27" t="s">
        <v>141</v>
      </c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10"/>
    </row>
    <row r="45" spans="2:13" s="1" customFormat="1" ht="5.25" customHeight="1" x14ac:dyDescent="0.25"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</row>
    <row r="46" spans="2:13" s="1" customFormat="1" ht="45.25" customHeight="1" x14ac:dyDescent="0.25">
      <c r="B46" s="11" t="s">
        <v>0</v>
      </c>
      <c r="C46" s="12" t="s">
        <v>1</v>
      </c>
      <c r="D46" s="12" t="s">
        <v>2</v>
      </c>
      <c r="E46" s="12" t="s">
        <v>3</v>
      </c>
      <c r="F46" s="12" t="s">
        <v>4</v>
      </c>
      <c r="G46" s="12" t="s">
        <v>5</v>
      </c>
      <c r="H46" s="12" t="s">
        <v>6</v>
      </c>
      <c r="I46" s="12" t="s">
        <v>7</v>
      </c>
      <c r="J46" s="12" t="s">
        <v>8</v>
      </c>
      <c r="K46" s="12" t="s">
        <v>9</v>
      </c>
      <c r="L46" s="20" t="s">
        <v>10</v>
      </c>
      <c r="M46" s="20"/>
    </row>
    <row r="47" spans="2:13" s="1" customFormat="1" ht="19.75" customHeight="1" x14ac:dyDescent="0.25">
      <c r="B47" s="6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355</v>
      </c>
      <c r="H47" s="9"/>
      <c r="I47" s="8">
        <f>SUM(G47*H47)</f>
        <v>0</v>
      </c>
      <c r="J47" s="6">
        <v>8</v>
      </c>
      <c r="K47" s="8">
        <f>SUM(I47*J47/100)</f>
        <v>0</v>
      </c>
      <c r="L47" s="14">
        <f>SUM(I47+K47)</f>
        <v>0</v>
      </c>
      <c r="M47" s="14"/>
    </row>
    <row r="48" spans="2:13" s="1" customFormat="1" ht="9" customHeight="1" x14ac:dyDescent="0.25"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</row>
    <row r="49" spans="2:13" s="1" customFormat="1" ht="45.25" customHeight="1" x14ac:dyDescent="0.25">
      <c r="B49" s="11" t="s">
        <v>0</v>
      </c>
      <c r="C49" s="12" t="s">
        <v>1</v>
      </c>
      <c r="D49" s="12" t="s">
        <v>2</v>
      </c>
      <c r="E49" s="12" t="s">
        <v>3</v>
      </c>
      <c r="F49" s="12" t="s">
        <v>4</v>
      </c>
      <c r="G49" s="12" t="s">
        <v>5</v>
      </c>
      <c r="H49" s="12" t="s">
        <v>6</v>
      </c>
      <c r="I49" s="12" t="s">
        <v>7</v>
      </c>
      <c r="J49" s="12" t="s">
        <v>8</v>
      </c>
      <c r="K49" s="12" t="s">
        <v>9</v>
      </c>
      <c r="L49" s="20" t="s">
        <v>10</v>
      </c>
      <c r="M49" s="20"/>
    </row>
    <row r="50" spans="2:13" s="1" customFormat="1" ht="19.75" customHeight="1" x14ac:dyDescent="0.25">
      <c r="B50" s="6">
        <v>5</v>
      </c>
      <c r="C50" s="6" t="s">
        <v>15</v>
      </c>
      <c r="D50" s="6" t="s">
        <v>16</v>
      </c>
      <c r="E50" s="7" t="s">
        <v>17</v>
      </c>
      <c r="F50" s="6" t="s">
        <v>18</v>
      </c>
      <c r="G50" s="8">
        <v>17.16</v>
      </c>
      <c r="H50" s="9"/>
      <c r="I50" s="8">
        <f t="shared" ref="I50:I83" si="0">SUM(G50*H50)</f>
        <v>0</v>
      </c>
      <c r="J50" s="13">
        <v>8</v>
      </c>
      <c r="K50" s="8">
        <f t="shared" ref="K50:K83" si="1">SUM(I50*J50/100)</f>
        <v>0</v>
      </c>
      <c r="L50" s="14">
        <f t="shared" ref="L50:L83" si="2">SUM(I50+K50)</f>
        <v>0</v>
      </c>
      <c r="M50" s="14"/>
    </row>
    <row r="51" spans="2:13" s="1" customFormat="1" ht="28.75" customHeight="1" x14ac:dyDescent="0.25">
      <c r="B51" s="6">
        <v>6</v>
      </c>
      <c r="C51" s="6" t="s">
        <v>19</v>
      </c>
      <c r="D51" s="6" t="s">
        <v>20</v>
      </c>
      <c r="E51" s="7" t="s">
        <v>21</v>
      </c>
      <c r="F51" s="6" t="s">
        <v>18</v>
      </c>
      <c r="G51" s="8">
        <v>43.18</v>
      </c>
      <c r="H51" s="9"/>
      <c r="I51" s="8">
        <f t="shared" si="0"/>
        <v>0</v>
      </c>
      <c r="J51" s="6">
        <v>8</v>
      </c>
      <c r="K51" s="8">
        <f t="shared" si="1"/>
        <v>0</v>
      </c>
      <c r="L51" s="14">
        <f t="shared" si="2"/>
        <v>0</v>
      </c>
      <c r="M51" s="14"/>
    </row>
    <row r="52" spans="2:13" s="1" customFormat="1" ht="19.75" customHeight="1" x14ac:dyDescent="0.25">
      <c r="B52" s="6">
        <v>7</v>
      </c>
      <c r="C52" s="6" t="s">
        <v>22</v>
      </c>
      <c r="D52" s="6" t="s">
        <v>23</v>
      </c>
      <c r="E52" s="7" t="s">
        <v>24</v>
      </c>
      <c r="F52" s="6" t="s">
        <v>18</v>
      </c>
      <c r="G52" s="8">
        <v>2.06</v>
      </c>
      <c r="H52" s="9"/>
      <c r="I52" s="8">
        <f t="shared" si="0"/>
        <v>0</v>
      </c>
      <c r="J52" s="6">
        <v>8</v>
      </c>
      <c r="K52" s="8">
        <f t="shared" si="1"/>
        <v>0</v>
      </c>
      <c r="L52" s="14">
        <f t="shared" si="2"/>
        <v>0</v>
      </c>
      <c r="M52" s="14"/>
    </row>
    <row r="53" spans="2:13" s="1" customFormat="1" ht="19.75" customHeight="1" x14ac:dyDescent="0.25">
      <c r="B53" s="6">
        <v>8</v>
      </c>
      <c r="C53" s="6" t="s">
        <v>25</v>
      </c>
      <c r="D53" s="6" t="s">
        <v>26</v>
      </c>
      <c r="E53" s="7" t="s">
        <v>27</v>
      </c>
      <c r="F53" s="6" t="s">
        <v>28</v>
      </c>
      <c r="G53" s="8">
        <v>0.3</v>
      </c>
      <c r="H53" s="9"/>
      <c r="I53" s="8">
        <f t="shared" si="0"/>
        <v>0</v>
      </c>
      <c r="J53" s="6">
        <v>8</v>
      </c>
      <c r="K53" s="8">
        <f t="shared" si="1"/>
        <v>0</v>
      </c>
      <c r="L53" s="14">
        <f t="shared" si="2"/>
        <v>0</v>
      </c>
      <c r="M53" s="14"/>
    </row>
    <row r="54" spans="2:13" s="1" customFormat="1" ht="28.75" customHeight="1" x14ac:dyDescent="0.25">
      <c r="B54" s="6">
        <v>9</v>
      </c>
      <c r="C54" s="6" t="s">
        <v>29</v>
      </c>
      <c r="D54" s="6" t="s">
        <v>30</v>
      </c>
      <c r="E54" s="7" t="s">
        <v>31</v>
      </c>
      <c r="F54" s="6" t="s">
        <v>28</v>
      </c>
      <c r="G54" s="8">
        <v>191.53</v>
      </c>
      <c r="H54" s="9"/>
      <c r="I54" s="8">
        <f t="shared" si="0"/>
        <v>0</v>
      </c>
      <c r="J54" s="6">
        <v>8</v>
      </c>
      <c r="K54" s="8">
        <f t="shared" si="1"/>
        <v>0</v>
      </c>
      <c r="L54" s="14">
        <f t="shared" si="2"/>
        <v>0</v>
      </c>
      <c r="M54" s="14"/>
    </row>
    <row r="55" spans="2:13" s="1" customFormat="1" ht="28.75" customHeight="1" x14ac:dyDescent="0.25">
      <c r="B55" s="6">
        <v>10</v>
      </c>
      <c r="C55" s="6" t="s">
        <v>32</v>
      </c>
      <c r="D55" s="6" t="s">
        <v>33</v>
      </c>
      <c r="E55" s="7" t="s">
        <v>34</v>
      </c>
      <c r="F55" s="6" t="s">
        <v>35</v>
      </c>
      <c r="G55" s="8">
        <v>2.5</v>
      </c>
      <c r="H55" s="9"/>
      <c r="I55" s="8">
        <f t="shared" si="0"/>
        <v>0</v>
      </c>
      <c r="J55" s="6">
        <v>8</v>
      </c>
      <c r="K55" s="8">
        <f t="shared" si="1"/>
        <v>0</v>
      </c>
      <c r="L55" s="14">
        <f t="shared" si="2"/>
        <v>0</v>
      </c>
      <c r="M55" s="14"/>
    </row>
    <row r="56" spans="2:13" s="1" customFormat="1" ht="19.75" customHeight="1" x14ac:dyDescent="0.25">
      <c r="B56" s="6">
        <v>11</v>
      </c>
      <c r="C56" s="6" t="s">
        <v>36</v>
      </c>
      <c r="D56" s="6" t="s">
        <v>37</v>
      </c>
      <c r="E56" s="7" t="s">
        <v>38</v>
      </c>
      <c r="F56" s="6" t="s">
        <v>14</v>
      </c>
      <c r="G56" s="8">
        <v>40</v>
      </c>
      <c r="H56" s="9"/>
      <c r="I56" s="8">
        <f t="shared" si="0"/>
        <v>0</v>
      </c>
      <c r="J56" s="6">
        <v>8</v>
      </c>
      <c r="K56" s="8">
        <f t="shared" si="1"/>
        <v>0</v>
      </c>
      <c r="L56" s="14">
        <f t="shared" si="2"/>
        <v>0</v>
      </c>
      <c r="M56" s="14"/>
    </row>
    <row r="57" spans="2:13" s="1" customFormat="1" ht="19.75" customHeight="1" x14ac:dyDescent="0.25">
      <c r="B57" s="6">
        <v>12</v>
      </c>
      <c r="C57" s="6" t="s">
        <v>39</v>
      </c>
      <c r="D57" s="6" t="s">
        <v>40</v>
      </c>
      <c r="E57" s="7" t="s">
        <v>41</v>
      </c>
      <c r="F57" s="6" t="s">
        <v>35</v>
      </c>
      <c r="G57" s="8">
        <v>0.5</v>
      </c>
      <c r="H57" s="9"/>
      <c r="I57" s="8">
        <f t="shared" si="0"/>
        <v>0</v>
      </c>
      <c r="J57" s="6">
        <v>8</v>
      </c>
      <c r="K57" s="8">
        <f t="shared" si="1"/>
        <v>0</v>
      </c>
      <c r="L57" s="14">
        <f t="shared" si="2"/>
        <v>0</v>
      </c>
      <c r="M57" s="14"/>
    </row>
    <row r="58" spans="2:13" s="1" customFormat="1" ht="19.75" customHeight="1" x14ac:dyDescent="0.25">
      <c r="B58" s="6">
        <v>13</v>
      </c>
      <c r="C58" s="6" t="s">
        <v>42</v>
      </c>
      <c r="D58" s="6" t="s">
        <v>43</v>
      </c>
      <c r="E58" s="7" t="s">
        <v>44</v>
      </c>
      <c r="F58" s="6" t="s">
        <v>35</v>
      </c>
      <c r="G58" s="8">
        <v>220.46</v>
      </c>
      <c r="H58" s="9"/>
      <c r="I58" s="8">
        <f t="shared" si="0"/>
        <v>0</v>
      </c>
      <c r="J58" s="6">
        <v>8</v>
      </c>
      <c r="K58" s="8">
        <f t="shared" si="1"/>
        <v>0</v>
      </c>
      <c r="L58" s="14">
        <f t="shared" si="2"/>
        <v>0</v>
      </c>
      <c r="M58" s="14"/>
    </row>
    <row r="59" spans="2:13" s="1" customFormat="1" ht="28.75" customHeight="1" x14ac:dyDescent="0.25">
      <c r="B59" s="6">
        <v>14</v>
      </c>
      <c r="C59" s="6" t="s">
        <v>45</v>
      </c>
      <c r="D59" s="6" t="s">
        <v>46</v>
      </c>
      <c r="E59" s="7" t="s">
        <v>47</v>
      </c>
      <c r="F59" s="6" t="s">
        <v>35</v>
      </c>
      <c r="G59" s="8">
        <v>17.600000000000001</v>
      </c>
      <c r="H59" s="9"/>
      <c r="I59" s="8">
        <f t="shared" si="0"/>
        <v>0</v>
      </c>
      <c r="J59" s="6">
        <v>8</v>
      </c>
      <c r="K59" s="8">
        <f t="shared" si="1"/>
        <v>0</v>
      </c>
      <c r="L59" s="14">
        <f t="shared" si="2"/>
        <v>0</v>
      </c>
      <c r="M59" s="14"/>
    </row>
    <row r="60" spans="2:13" s="1" customFormat="1" ht="19.75" customHeight="1" x14ac:dyDescent="0.25">
      <c r="B60" s="6">
        <v>15</v>
      </c>
      <c r="C60" s="6" t="s">
        <v>48</v>
      </c>
      <c r="D60" s="6" t="s">
        <v>49</v>
      </c>
      <c r="E60" s="7" t="s">
        <v>50</v>
      </c>
      <c r="F60" s="6" t="s">
        <v>35</v>
      </c>
      <c r="G60" s="8">
        <v>238.56</v>
      </c>
      <c r="H60" s="9"/>
      <c r="I60" s="8">
        <f t="shared" si="0"/>
        <v>0</v>
      </c>
      <c r="J60" s="6">
        <v>8</v>
      </c>
      <c r="K60" s="8">
        <f t="shared" si="1"/>
        <v>0</v>
      </c>
      <c r="L60" s="14">
        <f t="shared" si="2"/>
        <v>0</v>
      </c>
      <c r="M60" s="14"/>
    </row>
    <row r="61" spans="2:13" s="1" customFormat="1" ht="28.75" customHeight="1" x14ac:dyDescent="0.25">
      <c r="B61" s="6">
        <v>16</v>
      </c>
      <c r="C61" s="6" t="s">
        <v>51</v>
      </c>
      <c r="D61" s="6" t="s">
        <v>52</v>
      </c>
      <c r="E61" s="7" t="s">
        <v>53</v>
      </c>
      <c r="F61" s="6" t="s">
        <v>18</v>
      </c>
      <c r="G61" s="8">
        <v>3</v>
      </c>
      <c r="H61" s="9"/>
      <c r="I61" s="8">
        <f t="shared" si="0"/>
        <v>0</v>
      </c>
      <c r="J61" s="6">
        <v>8</v>
      </c>
      <c r="K61" s="8">
        <f t="shared" si="1"/>
        <v>0</v>
      </c>
      <c r="L61" s="14">
        <f t="shared" si="2"/>
        <v>0</v>
      </c>
      <c r="M61" s="14"/>
    </row>
    <row r="62" spans="2:13" s="1" customFormat="1" ht="28.75" customHeight="1" x14ac:dyDescent="0.25">
      <c r="B62" s="6">
        <v>17</v>
      </c>
      <c r="C62" s="6" t="s">
        <v>54</v>
      </c>
      <c r="D62" s="6" t="s">
        <v>55</v>
      </c>
      <c r="E62" s="7" t="s">
        <v>56</v>
      </c>
      <c r="F62" s="6" t="s">
        <v>18</v>
      </c>
      <c r="G62" s="8">
        <v>12</v>
      </c>
      <c r="H62" s="9"/>
      <c r="I62" s="8">
        <f t="shared" si="0"/>
        <v>0</v>
      </c>
      <c r="J62" s="6">
        <v>8</v>
      </c>
      <c r="K62" s="8">
        <f t="shared" si="1"/>
        <v>0</v>
      </c>
      <c r="L62" s="14">
        <f t="shared" si="2"/>
        <v>0</v>
      </c>
      <c r="M62" s="14"/>
    </row>
    <row r="63" spans="2:13" s="1" customFormat="1" ht="28.75" customHeight="1" x14ac:dyDescent="0.25">
      <c r="B63" s="6">
        <v>18</v>
      </c>
      <c r="C63" s="6" t="s">
        <v>57</v>
      </c>
      <c r="D63" s="6" t="s">
        <v>58</v>
      </c>
      <c r="E63" s="7" t="s">
        <v>59</v>
      </c>
      <c r="F63" s="6" t="s">
        <v>18</v>
      </c>
      <c r="G63" s="8">
        <v>2</v>
      </c>
      <c r="H63" s="9"/>
      <c r="I63" s="8">
        <f t="shared" si="0"/>
        <v>0</v>
      </c>
      <c r="J63" s="6">
        <v>8</v>
      </c>
      <c r="K63" s="8">
        <f t="shared" si="1"/>
        <v>0</v>
      </c>
      <c r="L63" s="14">
        <f t="shared" si="2"/>
        <v>0</v>
      </c>
      <c r="M63" s="14"/>
    </row>
    <row r="64" spans="2:13" s="1" customFormat="1" ht="19.75" customHeight="1" x14ac:dyDescent="0.25">
      <c r="B64" s="6">
        <v>19</v>
      </c>
      <c r="C64" s="6" t="s">
        <v>60</v>
      </c>
      <c r="D64" s="6" t="s">
        <v>61</v>
      </c>
      <c r="E64" s="7" t="s">
        <v>62</v>
      </c>
      <c r="F64" s="6" t="s">
        <v>18</v>
      </c>
      <c r="G64" s="8">
        <v>2.2999999999999998</v>
      </c>
      <c r="H64" s="9"/>
      <c r="I64" s="8">
        <f t="shared" si="0"/>
        <v>0</v>
      </c>
      <c r="J64" s="6">
        <v>8</v>
      </c>
      <c r="K64" s="8">
        <f t="shared" si="1"/>
        <v>0</v>
      </c>
      <c r="L64" s="14">
        <f t="shared" si="2"/>
        <v>0</v>
      </c>
      <c r="M64" s="14"/>
    </row>
    <row r="65" spans="2:13" s="1" customFormat="1" ht="19.75" customHeight="1" x14ac:dyDescent="0.25">
      <c r="B65" s="6">
        <v>20</v>
      </c>
      <c r="C65" s="6" t="s">
        <v>63</v>
      </c>
      <c r="D65" s="6" t="s">
        <v>64</v>
      </c>
      <c r="E65" s="7" t="s">
        <v>65</v>
      </c>
      <c r="F65" s="6" t="s">
        <v>18</v>
      </c>
      <c r="G65" s="8">
        <v>26.37</v>
      </c>
      <c r="H65" s="9"/>
      <c r="I65" s="8">
        <f t="shared" si="0"/>
        <v>0</v>
      </c>
      <c r="J65" s="6">
        <v>8</v>
      </c>
      <c r="K65" s="8">
        <f t="shared" si="1"/>
        <v>0</v>
      </c>
      <c r="L65" s="14">
        <f t="shared" si="2"/>
        <v>0</v>
      </c>
      <c r="M65" s="14"/>
    </row>
    <row r="66" spans="2:13" s="1" customFormat="1" ht="28.75" customHeight="1" x14ac:dyDescent="0.25">
      <c r="B66" s="6">
        <v>21</v>
      </c>
      <c r="C66" s="6" t="s">
        <v>66</v>
      </c>
      <c r="D66" s="6" t="s">
        <v>67</v>
      </c>
      <c r="E66" s="7" t="s">
        <v>68</v>
      </c>
      <c r="F66" s="6" t="s">
        <v>18</v>
      </c>
      <c r="G66" s="8">
        <v>52.97</v>
      </c>
      <c r="H66" s="9"/>
      <c r="I66" s="8">
        <f t="shared" si="0"/>
        <v>0</v>
      </c>
      <c r="J66" s="6">
        <v>8</v>
      </c>
      <c r="K66" s="8">
        <f t="shared" si="1"/>
        <v>0</v>
      </c>
      <c r="L66" s="14">
        <f t="shared" si="2"/>
        <v>0</v>
      </c>
      <c r="M66" s="14"/>
    </row>
    <row r="67" spans="2:13" s="1" customFormat="1" ht="28.75" customHeight="1" x14ac:dyDescent="0.25">
      <c r="B67" s="6">
        <v>22</v>
      </c>
      <c r="C67" s="6" t="s">
        <v>69</v>
      </c>
      <c r="D67" s="6" t="s">
        <v>70</v>
      </c>
      <c r="E67" s="7" t="s">
        <v>71</v>
      </c>
      <c r="F67" s="6" t="s">
        <v>35</v>
      </c>
      <c r="G67" s="8">
        <v>20.9</v>
      </c>
      <c r="H67" s="9"/>
      <c r="I67" s="8">
        <f t="shared" si="0"/>
        <v>0</v>
      </c>
      <c r="J67" s="6">
        <v>8</v>
      </c>
      <c r="K67" s="8">
        <f t="shared" si="1"/>
        <v>0</v>
      </c>
      <c r="L67" s="14">
        <f t="shared" si="2"/>
        <v>0</v>
      </c>
      <c r="M67" s="14"/>
    </row>
    <row r="68" spans="2:13" s="1" customFormat="1" ht="19.75" customHeight="1" x14ac:dyDescent="0.25">
      <c r="B68" s="6">
        <v>23</v>
      </c>
      <c r="C68" s="6" t="s">
        <v>72</v>
      </c>
      <c r="D68" s="6" t="s">
        <v>73</v>
      </c>
      <c r="E68" s="7" t="s">
        <v>74</v>
      </c>
      <c r="F68" s="6" t="s">
        <v>75</v>
      </c>
      <c r="G68" s="8">
        <v>47.85</v>
      </c>
      <c r="H68" s="9"/>
      <c r="I68" s="8">
        <f t="shared" si="0"/>
        <v>0</v>
      </c>
      <c r="J68" s="6">
        <v>23</v>
      </c>
      <c r="K68" s="8">
        <f t="shared" si="1"/>
        <v>0</v>
      </c>
      <c r="L68" s="14">
        <f t="shared" si="2"/>
        <v>0</v>
      </c>
      <c r="M68" s="14"/>
    </row>
    <row r="69" spans="2:13" s="1" customFormat="1" ht="19.75" customHeight="1" x14ac:dyDescent="0.25">
      <c r="B69" s="6">
        <v>24</v>
      </c>
      <c r="C69" s="6" t="s">
        <v>76</v>
      </c>
      <c r="D69" s="6" t="s">
        <v>77</v>
      </c>
      <c r="E69" s="7" t="s">
        <v>78</v>
      </c>
      <c r="F69" s="6" t="s">
        <v>75</v>
      </c>
      <c r="G69" s="8">
        <v>9.4600000000000009</v>
      </c>
      <c r="H69" s="9"/>
      <c r="I69" s="8">
        <f t="shared" si="0"/>
        <v>0</v>
      </c>
      <c r="J69" s="6">
        <v>23</v>
      </c>
      <c r="K69" s="8">
        <f t="shared" si="1"/>
        <v>0</v>
      </c>
      <c r="L69" s="14">
        <f t="shared" si="2"/>
        <v>0</v>
      </c>
      <c r="M69" s="14"/>
    </row>
    <row r="70" spans="2:13" s="1" customFormat="1" ht="19.75" customHeight="1" x14ac:dyDescent="0.25">
      <c r="B70" s="6">
        <v>25</v>
      </c>
      <c r="C70" s="6" t="s">
        <v>79</v>
      </c>
      <c r="D70" s="6" t="s">
        <v>80</v>
      </c>
      <c r="E70" s="7" t="s">
        <v>81</v>
      </c>
      <c r="F70" s="6" t="s">
        <v>82</v>
      </c>
      <c r="G70" s="8">
        <v>255</v>
      </c>
      <c r="H70" s="9"/>
      <c r="I70" s="8">
        <f t="shared" si="0"/>
        <v>0</v>
      </c>
      <c r="J70" s="6">
        <v>23</v>
      </c>
      <c r="K70" s="8">
        <f t="shared" si="1"/>
        <v>0</v>
      </c>
      <c r="L70" s="14">
        <f t="shared" si="2"/>
        <v>0</v>
      </c>
      <c r="M70" s="14"/>
    </row>
    <row r="71" spans="2:13" s="1" customFormat="1" ht="19.75" customHeight="1" x14ac:dyDescent="0.25">
      <c r="B71" s="6">
        <v>27</v>
      </c>
      <c r="C71" s="6" t="s">
        <v>84</v>
      </c>
      <c r="D71" s="6" t="s">
        <v>85</v>
      </c>
      <c r="E71" s="7" t="s">
        <v>86</v>
      </c>
      <c r="F71" s="6" t="s">
        <v>83</v>
      </c>
      <c r="G71" s="8">
        <v>170</v>
      </c>
      <c r="H71" s="9"/>
      <c r="I71" s="8">
        <f t="shared" si="0"/>
        <v>0</v>
      </c>
      <c r="J71" s="6">
        <v>8</v>
      </c>
      <c r="K71" s="8">
        <f t="shared" si="1"/>
        <v>0</v>
      </c>
      <c r="L71" s="14">
        <f t="shared" si="2"/>
        <v>0</v>
      </c>
      <c r="M71" s="14"/>
    </row>
    <row r="72" spans="2:13" s="1" customFormat="1" ht="28.75" customHeight="1" x14ac:dyDescent="0.25">
      <c r="B72" s="6">
        <v>28</v>
      </c>
      <c r="C72" s="6" t="s">
        <v>87</v>
      </c>
      <c r="D72" s="6" t="s">
        <v>88</v>
      </c>
      <c r="E72" s="7" t="s">
        <v>89</v>
      </c>
      <c r="F72" s="6" t="s">
        <v>83</v>
      </c>
      <c r="G72" s="8">
        <v>49</v>
      </c>
      <c r="H72" s="9"/>
      <c r="I72" s="8">
        <f t="shared" si="0"/>
        <v>0</v>
      </c>
      <c r="J72" s="6">
        <v>8</v>
      </c>
      <c r="K72" s="8">
        <f t="shared" si="1"/>
        <v>0</v>
      </c>
      <c r="L72" s="14">
        <f t="shared" si="2"/>
        <v>0</v>
      </c>
      <c r="M72" s="14"/>
    </row>
    <row r="73" spans="2:13" s="1" customFormat="1" ht="28.75" customHeight="1" x14ac:dyDescent="0.25">
      <c r="B73" s="6">
        <v>29</v>
      </c>
      <c r="C73" s="6" t="s">
        <v>90</v>
      </c>
      <c r="D73" s="6" t="s">
        <v>91</v>
      </c>
      <c r="E73" s="7" t="s">
        <v>92</v>
      </c>
      <c r="F73" s="6" t="s">
        <v>83</v>
      </c>
      <c r="G73" s="8">
        <v>33</v>
      </c>
      <c r="H73" s="9"/>
      <c r="I73" s="8">
        <f t="shared" si="0"/>
        <v>0</v>
      </c>
      <c r="J73" s="6">
        <v>8</v>
      </c>
      <c r="K73" s="8">
        <f t="shared" si="1"/>
        <v>0</v>
      </c>
      <c r="L73" s="14">
        <f t="shared" si="2"/>
        <v>0</v>
      </c>
      <c r="M73" s="14"/>
    </row>
    <row r="74" spans="2:13" s="1" customFormat="1" ht="28.75" customHeight="1" x14ac:dyDescent="0.25">
      <c r="B74" s="6">
        <v>30</v>
      </c>
      <c r="C74" s="6" t="s">
        <v>93</v>
      </c>
      <c r="D74" s="6" t="s">
        <v>94</v>
      </c>
      <c r="E74" s="7" t="s">
        <v>95</v>
      </c>
      <c r="F74" s="6" t="s">
        <v>83</v>
      </c>
      <c r="G74" s="8">
        <v>25</v>
      </c>
      <c r="H74" s="9"/>
      <c r="I74" s="8">
        <f t="shared" si="0"/>
        <v>0</v>
      </c>
      <c r="J74" s="6">
        <v>8</v>
      </c>
      <c r="K74" s="8">
        <f t="shared" si="1"/>
        <v>0</v>
      </c>
      <c r="L74" s="14">
        <f t="shared" si="2"/>
        <v>0</v>
      </c>
      <c r="M74" s="14"/>
    </row>
    <row r="75" spans="2:13" s="1" customFormat="1" ht="19.75" customHeight="1" x14ac:dyDescent="0.25">
      <c r="B75" s="6">
        <v>31</v>
      </c>
      <c r="C75" s="6" t="s">
        <v>96</v>
      </c>
      <c r="D75" s="6" t="s">
        <v>97</v>
      </c>
      <c r="E75" s="7" t="s">
        <v>98</v>
      </c>
      <c r="F75" s="6" t="s">
        <v>83</v>
      </c>
      <c r="G75" s="8">
        <v>117</v>
      </c>
      <c r="H75" s="9"/>
      <c r="I75" s="8">
        <f t="shared" si="0"/>
        <v>0</v>
      </c>
      <c r="J75" s="6">
        <v>8</v>
      </c>
      <c r="K75" s="8">
        <f t="shared" si="1"/>
        <v>0</v>
      </c>
      <c r="L75" s="14">
        <f t="shared" si="2"/>
        <v>0</v>
      </c>
      <c r="M75" s="14"/>
    </row>
    <row r="76" spans="2:13" s="1" customFormat="1" ht="19.75" customHeight="1" x14ac:dyDescent="0.25">
      <c r="B76" s="6">
        <v>32</v>
      </c>
      <c r="C76" s="6" t="s">
        <v>99</v>
      </c>
      <c r="D76" s="6" t="s">
        <v>100</v>
      </c>
      <c r="E76" s="7" t="s">
        <v>101</v>
      </c>
      <c r="F76" s="6" t="s">
        <v>82</v>
      </c>
      <c r="G76" s="8">
        <v>984</v>
      </c>
      <c r="H76" s="9"/>
      <c r="I76" s="8">
        <f t="shared" si="0"/>
        <v>0</v>
      </c>
      <c r="J76" s="6">
        <v>8</v>
      </c>
      <c r="K76" s="8">
        <f t="shared" si="1"/>
        <v>0</v>
      </c>
      <c r="L76" s="14">
        <f t="shared" si="2"/>
        <v>0</v>
      </c>
      <c r="M76" s="14"/>
    </row>
    <row r="77" spans="2:13" s="1" customFormat="1" ht="19.75" customHeight="1" x14ac:dyDescent="0.25">
      <c r="B77" s="6">
        <v>33</v>
      </c>
      <c r="C77" s="6" t="s">
        <v>102</v>
      </c>
      <c r="D77" s="6" t="s">
        <v>103</v>
      </c>
      <c r="E77" s="7" t="s">
        <v>101</v>
      </c>
      <c r="F77" s="6" t="s">
        <v>82</v>
      </c>
      <c r="G77" s="8">
        <v>8</v>
      </c>
      <c r="H77" s="9"/>
      <c r="I77" s="8">
        <f t="shared" si="0"/>
        <v>0</v>
      </c>
      <c r="J77" s="6">
        <v>23</v>
      </c>
      <c r="K77" s="8">
        <f t="shared" si="1"/>
        <v>0</v>
      </c>
      <c r="L77" s="14">
        <f t="shared" si="2"/>
        <v>0</v>
      </c>
      <c r="M77" s="14"/>
    </row>
    <row r="78" spans="2:13" s="1" customFormat="1" ht="19.75" customHeight="1" x14ac:dyDescent="0.25">
      <c r="B78" s="6">
        <v>34</v>
      </c>
      <c r="C78" s="6" t="s">
        <v>104</v>
      </c>
      <c r="D78" s="6" t="s">
        <v>105</v>
      </c>
      <c r="E78" s="7" t="s">
        <v>106</v>
      </c>
      <c r="F78" s="6" t="s">
        <v>82</v>
      </c>
      <c r="G78" s="8">
        <v>20</v>
      </c>
      <c r="H78" s="9"/>
      <c r="I78" s="8">
        <f t="shared" si="0"/>
        <v>0</v>
      </c>
      <c r="J78" s="6">
        <v>8</v>
      </c>
      <c r="K78" s="8">
        <f t="shared" si="1"/>
        <v>0</v>
      </c>
      <c r="L78" s="14">
        <f t="shared" si="2"/>
        <v>0</v>
      </c>
      <c r="M78" s="14"/>
    </row>
    <row r="79" spans="2:13" s="1" customFormat="1" ht="19.75" customHeight="1" x14ac:dyDescent="0.25">
      <c r="B79" s="6">
        <v>35</v>
      </c>
      <c r="C79" s="6" t="s">
        <v>107</v>
      </c>
      <c r="D79" s="6" t="s">
        <v>108</v>
      </c>
      <c r="E79" s="7" t="s">
        <v>109</v>
      </c>
      <c r="F79" s="6" t="s">
        <v>82</v>
      </c>
      <c r="G79" s="8">
        <v>11</v>
      </c>
      <c r="H79" s="9"/>
      <c r="I79" s="8">
        <f t="shared" si="0"/>
        <v>0</v>
      </c>
      <c r="J79" s="6">
        <v>8</v>
      </c>
      <c r="K79" s="8">
        <f t="shared" si="1"/>
        <v>0</v>
      </c>
      <c r="L79" s="14">
        <f t="shared" si="2"/>
        <v>0</v>
      </c>
      <c r="M79" s="14"/>
    </row>
    <row r="80" spans="2:13" s="1" customFormat="1" ht="19.75" customHeight="1" x14ac:dyDescent="0.25">
      <c r="B80" s="6">
        <v>36</v>
      </c>
      <c r="C80" s="6" t="s">
        <v>110</v>
      </c>
      <c r="D80" s="6" t="s">
        <v>111</v>
      </c>
      <c r="E80" s="7" t="s">
        <v>112</v>
      </c>
      <c r="F80" s="6" t="s">
        <v>82</v>
      </c>
      <c r="G80" s="8">
        <v>10</v>
      </c>
      <c r="H80" s="9"/>
      <c r="I80" s="8">
        <f t="shared" si="0"/>
        <v>0</v>
      </c>
      <c r="J80" s="6">
        <v>8</v>
      </c>
      <c r="K80" s="8">
        <f t="shared" si="1"/>
        <v>0</v>
      </c>
      <c r="L80" s="14">
        <f t="shared" si="2"/>
        <v>0</v>
      </c>
      <c r="M80" s="14"/>
    </row>
    <row r="81" spans="2:14" s="1" customFormat="1" ht="19.75" customHeight="1" x14ac:dyDescent="0.25">
      <c r="B81" s="6">
        <v>37</v>
      </c>
      <c r="C81" s="6" t="s">
        <v>113</v>
      </c>
      <c r="D81" s="6" t="s">
        <v>114</v>
      </c>
      <c r="E81" s="7" t="s">
        <v>115</v>
      </c>
      <c r="F81" s="6" t="s">
        <v>82</v>
      </c>
      <c r="G81" s="8">
        <v>10</v>
      </c>
      <c r="H81" s="9"/>
      <c r="I81" s="8">
        <f t="shared" si="0"/>
        <v>0</v>
      </c>
      <c r="J81" s="6">
        <v>8</v>
      </c>
      <c r="K81" s="8">
        <f t="shared" si="1"/>
        <v>0</v>
      </c>
      <c r="L81" s="14">
        <f t="shared" si="2"/>
        <v>0</v>
      </c>
      <c r="M81" s="14"/>
    </row>
    <row r="82" spans="2:14" s="1" customFormat="1" ht="19.75" customHeight="1" x14ac:dyDescent="0.25">
      <c r="B82" s="6">
        <v>38</v>
      </c>
      <c r="C82" s="6" t="s">
        <v>116</v>
      </c>
      <c r="D82" s="6" t="s">
        <v>117</v>
      </c>
      <c r="E82" s="7" t="s">
        <v>118</v>
      </c>
      <c r="F82" s="6" t="s">
        <v>82</v>
      </c>
      <c r="G82" s="8">
        <v>101</v>
      </c>
      <c r="H82" s="9"/>
      <c r="I82" s="8">
        <f t="shared" si="0"/>
        <v>0</v>
      </c>
      <c r="J82" s="6">
        <v>8</v>
      </c>
      <c r="K82" s="8">
        <f t="shared" si="1"/>
        <v>0</v>
      </c>
      <c r="L82" s="14">
        <f t="shared" si="2"/>
        <v>0</v>
      </c>
      <c r="M82" s="14"/>
    </row>
    <row r="83" spans="2:14" s="1" customFormat="1" ht="19.75" customHeight="1" x14ac:dyDescent="0.25">
      <c r="B83" s="6">
        <v>39</v>
      </c>
      <c r="C83" s="6" t="s">
        <v>119</v>
      </c>
      <c r="D83" s="6" t="s">
        <v>120</v>
      </c>
      <c r="E83" s="7" t="s">
        <v>121</v>
      </c>
      <c r="F83" s="6" t="s">
        <v>18</v>
      </c>
      <c r="G83" s="8">
        <v>1.96</v>
      </c>
      <c r="H83" s="9"/>
      <c r="I83" s="8">
        <f t="shared" si="0"/>
        <v>0</v>
      </c>
      <c r="J83" s="6">
        <v>8</v>
      </c>
      <c r="K83" s="8">
        <f t="shared" si="1"/>
        <v>0</v>
      </c>
      <c r="L83" s="14">
        <f t="shared" si="2"/>
        <v>0</v>
      </c>
      <c r="M83" s="14"/>
    </row>
    <row r="84" spans="2:14" s="1" customFormat="1" ht="56" customHeight="1" x14ac:dyDescent="0.25"/>
    <row r="85" spans="2:14" s="1" customFormat="1" ht="21.25" customHeight="1" x14ac:dyDescent="0.25">
      <c r="B85" s="29" t="s">
        <v>122</v>
      </c>
      <c r="C85" s="29"/>
      <c r="D85" s="29"/>
      <c r="E85" s="29"/>
      <c r="F85" s="21">
        <f>SUM(I32+I37+I42+I47+I50+I51+I52+I53+I54+I55+I56+I57+I58+I59+I60+I61+I62+I63+I64+I65+I66+I67+I68+I69+I70+I71+I72+I73+I74+I75+I76+I77+I78+I79+I80+I81+I82+I83)</f>
        <v>0</v>
      </c>
      <c r="G85" s="21"/>
      <c r="H85" s="21"/>
      <c r="I85" s="21"/>
      <c r="J85" s="21"/>
      <c r="K85" s="21"/>
      <c r="L85" s="21"/>
      <c r="M85" s="21"/>
    </row>
    <row r="86" spans="2:14" s="1" customFormat="1" ht="21.25" customHeight="1" x14ac:dyDescent="0.25">
      <c r="B86" s="29" t="s">
        <v>123</v>
      </c>
      <c r="C86" s="29"/>
      <c r="D86" s="29"/>
      <c r="E86" s="29"/>
      <c r="F86" s="21">
        <f>SUM(L32+L37+L42+L47+L50+L51+L52+L53+L54+L55+L56+L57+L58+L59+L60+L61+L62+L63+L64+L65+L66+L67+L68+L69+L70+L71+L72+L73+L74+L75+L76+L77+L78+L79+L80+L81+L82+L83)</f>
        <v>0</v>
      </c>
      <c r="G86" s="21"/>
      <c r="H86" s="21"/>
      <c r="I86" s="21"/>
      <c r="J86" s="21"/>
      <c r="K86" s="21"/>
      <c r="L86" s="21"/>
      <c r="M86" s="21"/>
    </row>
    <row r="87" spans="2:14" s="1" customFormat="1" ht="11.15" customHeight="1" x14ac:dyDescent="0.25"/>
    <row r="88" spans="2:14" s="1" customFormat="1" ht="61.25" customHeight="1" x14ac:dyDescent="0.25">
      <c r="B88" s="31" t="s">
        <v>142</v>
      </c>
      <c r="C88" s="31"/>
      <c r="D88" s="31"/>
      <c r="E88" s="31"/>
      <c r="F88" s="31"/>
      <c r="G88" s="31"/>
      <c r="H88" s="31"/>
      <c r="I88" s="31"/>
      <c r="J88" s="31"/>
      <c r="K88" s="31"/>
      <c r="L88" s="31"/>
      <c r="M88" s="31"/>
      <c r="N88" s="31"/>
    </row>
    <row r="89" spans="2:14" s="1" customFormat="1" ht="2.65" customHeight="1" x14ac:dyDescent="0.25"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</row>
    <row r="90" spans="2:14" s="1" customFormat="1" ht="89" customHeight="1" x14ac:dyDescent="0.25">
      <c r="B90" s="31" t="s">
        <v>143</v>
      </c>
      <c r="C90" s="31"/>
      <c r="D90" s="31"/>
      <c r="E90" s="31"/>
      <c r="F90" s="31"/>
      <c r="G90" s="31"/>
      <c r="H90" s="31"/>
      <c r="I90" s="31"/>
      <c r="J90" s="31"/>
      <c r="K90" s="31"/>
      <c r="L90" s="31"/>
      <c r="M90" s="31"/>
      <c r="N90" s="31"/>
    </row>
    <row r="91" spans="2:14" s="1" customFormat="1" ht="5.25" customHeight="1" x14ac:dyDescent="0.25"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</row>
    <row r="92" spans="2:14" s="1" customFormat="1" ht="89" customHeight="1" x14ac:dyDescent="0.25">
      <c r="B92" s="31" t="s">
        <v>144</v>
      </c>
      <c r="C92" s="31"/>
      <c r="D92" s="31"/>
      <c r="E92" s="31"/>
      <c r="F92" s="31"/>
      <c r="G92" s="31"/>
      <c r="H92" s="31"/>
      <c r="I92" s="31"/>
      <c r="J92" s="31"/>
      <c r="K92" s="31"/>
      <c r="L92" s="31"/>
      <c r="M92" s="31"/>
      <c r="N92" s="31"/>
    </row>
    <row r="93" spans="2:14" s="1" customFormat="1" ht="5.25" customHeight="1" x14ac:dyDescent="0.25"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</row>
    <row r="94" spans="2:14" s="1" customFormat="1" ht="37.9" customHeight="1" x14ac:dyDescent="0.25">
      <c r="B94" s="5"/>
      <c r="C94" s="25" t="s">
        <v>124</v>
      </c>
      <c r="D94" s="25"/>
      <c r="E94" s="25"/>
      <c r="F94" s="22" t="s">
        <v>125</v>
      </c>
      <c r="G94" s="22"/>
      <c r="H94" s="22"/>
      <c r="I94" s="22"/>
      <c r="J94" s="22"/>
      <c r="K94" s="22"/>
      <c r="L94" s="22"/>
      <c r="M94" s="5"/>
      <c r="N94" s="5"/>
    </row>
    <row r="95" spans="2:14" s="1" customFormat="1" ht="28.75" customHeight="1" x14ac:dyDescent="0.25">
      <c r="B95" s="5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5"/>
      <c r="N95" s="5"/>
    </row>
    <row r="96" spans="2:14" s="1" customFormat="1" ht="28.75" customHeight="1" x14ac:dyDescent="0.25">
      <c r="B96" s="5"/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5"/>
      <c r="N96" s="5"/>
    </row>
    <row r="97" spans="2:14" s="1" customFormat="1" ht="28.75" customHeight="1" x14ac:dyDescent="0.25">
      <c r="B97" s="5"/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5"/>
      <c r="N97" s="5"/>
    </row>
    <row r="98" spans="2:14" s="1" customFormat="1" ht="28.75" customHeight="1" x14ac:dyDescent="0.25">
      <c r="B98" s="5"/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5"/>
      <c r="N98" s="5"/>
    </row>
    <row r="99" spans="2:14" s="1" customFormat="1" ht="2.65" customHeight="1" x14ac:dyDescent="0.25"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</row>
    <row r="100" spans="2:14" s="1" customFormat="1" ht="158.4" customHeight="1" x14ac:dyDescent="0.25">
      <c r="B100" s="31" t="s">
        <v>145</v>
      </c>
      <c r="C100" s="31"/>
      <c r="D100" s="31"/>
      <c r="E100" s="31"/>
      <c r="F100" s="31"/>
      <c r="G100" s="31"/>
      <c r="H100" s="31"/>
      <c r="I100" s="31"/>
      <c r="J100" s="31"/>
      <c r="K100" s="31"/>
      <c r="L100" s="31"/>
      <c r="M100" s="31"/>
      <c r="N100" s="31"/>
    </row>
    <row r="101" spans="2:14" s="1" customFormat="1" ht="2.65" customHeight="1" x14ac:dyDescent="0.25"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</row>
    <row r="102" spans="2:14" s="1" customFormat="1" ht="33.5" customHeight="1" x14ac:dyDescent="0.25">
      <c r="B102" s="34" t="s">
        <v>146</v>
      </c>
      <c r="C102" s="34"/>
      <c r="D102" s="34"/>
      <c r="E102" s="34"/>
      <c r="F102" s="34"/>
      <c r="G102" s="34"/>
      <c r="H102" s="34"/>
      <c r="I102" s="34"/>
      <c r="J102" s="34"/>
      <c r="K102" s="34"/>
      <c r="L102" s="34"/>
      <c r="M102" s="34"/>
      <c r="N102" s="34"/>
    </row>
    <row r="103" spans="2:14" s="1" customFormat="1" ht="2.65" customHeight="1" x14ac:dyDescent="0.25"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</row>
    <row r="104" spans="2:14" s="1" customFormat="1" ht="37.9" customHeight="1" x14ac:dyDescent="0.25">
      <c r="B104" s="5"/>
      <c r="C104" s="25" t="s">
        <v>126</v>
      </c>
      <c r="D104" s="25"/>
      <c r="E104" s="25"/>
      <c r="F104" s="23" t="s">
        <v>127</v>
      </c>
      <c r="G104" s="23"/>
      <c r="H104" s="23"/>
      <c r="I104" s="23"/>
      <c r="J104" s="23"/>
      <c r="K104" s="23"/>
      <c r="L104" s="23"/>
      <c r="M104" s="5"/>
      <c r="N104" s="5"/>
    </row>
    <row r="105" spans="2:14" s="1" customFormat="1" ht="28.75" customHeight="1" x14ac:dyDescent="0.25">
      <c r="B105" s="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5"/>
      <c r="N105" s="5"/>
    </row>
    <row r="106" spans="2:14" s="1" customFormat="1" ht="28.75" customHeight="1" x14ac:dyDescent="0.25">
      <c r="B106" s="5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5"/>
      <c r="N106" s="5"/>
    </row>
    <row r="107" spans="2:14" s="1" customFormat="1" ht="28.75" customHeight="1" x14ac:dyDescent="0.25">
      <c r="B107" s="5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5"/>
      <c r="N107" s="5"/>
    </row>
    <row r="108" spans="2:14" s="1" customFormat="1" ht="28.75" customHeight="1" x14ac:dyDescent="0.25">
      <c r="B108" s="5"/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5"/>
      <c r="N108" s="5"/>
    </row>
    <row r="109" spans="2:14" s="1" customFormat="1" ht="2.65" customHeight="1" x14ac:dyDescent="0.25"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</row>
    <row r="110" spans="2:14" s="1" customFormat="1" ht="130.65" customHeight="1" x14ac:dyDescent="0.25">
      <c r="B110" s="31" t="s">
        <v>147</v>
      </c>
      <c r="C110" s="31"/>
      <c r="D110" s="31"/>
      <c r="E110" s="31"/>
      <c r="F110" s="31"/>
      <c r="G110" s="31"/>
      <c r="H110" s="31"/>
      <c r="I110" s="31"/>
      <c r="J110" s="31"/>
      <c r="K110" s="31"/>
      <c r="L110" s="31"/>
      <c r="M110" s="31"/>
      <c r="N110" s="31"/>
    </row>
    <row r="111" spans="2:14" s="1" customFormat="1" ht="2.65" customHeight="1" x14ac:dyDescent="0.25"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</row>
    <row r="112" spans="2:14" s="1" customFormat="1" ht="47.5" customHeight="1" x14ac:dyDescent="0.25">
      <c r="B112" s="31" t="s">
        <v>148</v>
      </c>
      <c r="C112" s="31"/>
      <c r="D112" s="31"/>
      <c r="E112" s="31"/>
      <c r="F112" s="31"/>
      <c r="G112" s="31"/>
      <c r="H112" s="31"/>
      <c r="I112" s="31"/>
      <c r="J112" s="31"/>
      <c r="K112" s="31"/>
      <c r="L112" s="31"/>
      <c r="M112" s="31"/>
      <c r="N112" s="31"/>
    </row>
    <row r="113" spans="2:14" s="1" customFormat="1" ht="2.65" customHeight="1" x14ac:dyDescent="0.25"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</row>
    <row r="114" spans="2:14" s="1" customFormat="1" ht="47.5" customHeight="1" x14ac:dyDescent="0.25">
      <c r="B114" s="31" t="s">
        <v>149</v>
      </c>
      <c r="C114" s="31"/>
      <c r="D114" s="31"/>
      <c r="E114" s="31"/>
      <c r="F114" s="31"/>
      <c r="G114" s="31"/>
      <c r="H114" s="31"/>
      <c r="I114" s="31"/>
      <c r="J114" s="31"/>
      <c r="K114" s="31"/>
      <c r="L114" s="31"/>
      <c r="M114" s="31"/>
      <c r="N114" s="31"/>
    </row>
    <row r="115" spans="2:14" s="1" customFormat="1" ht="2.65" customHeight="1" x14ac:dyDescent="0.25"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</row>
    <row r="116" spans="2:14" s="1" customFormat="1" ht="33.5" customHeight="1" x14ac:dyDescent="0.25">
      <c r="B116" s="31" t="s">
        <v>150</v>
      </c>
      <c r="C116" s="31"/>
      <c r="D116" s="31"/>
      <c r="E116" s="31"/>
      <c r="F116" s="31"/>
      <c r="G116" s="31"/>
      <c r="H116" s="31"/>
      <c r="I116" s="31"/>
      <c r="J116" s="31"/>
      <c r="K116" s="31"/>
      <c r="L116" s="31"/>
      <c r="M116" s="31"/>
      <c r="N116" s="31"/>
    </row>
    <row r="117" spans="2:14" s="1" customFormat="1" ht="2.65" customHeight="1" x14ac:dyDescent="0.25"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</row>
    <row r="118" spans="2:14" s="1" customFormat="1" ht="116.75" customHeight="1" x14ac:dyDescent="0.25">
      <c r="B118" s="31" t="s">
        <v>151</v>
      </c>
      <c r="C118" s="31"/>
      <c r="D118" s="31"/>
      <c r="E118" s="31"/>
      <c r="F118" s="31"/>
      <c r="G118" s="31"/>
      <c r="H118" s="31"/>
      <c r="I118" s="31"/>
      <c r="J118" s="31"/>
      <c r="K118" s="31"/>
      <c r="L118" s="31"/>
      <c r="M118" s="31"/>
      <c r="N118" s="31"/>
    </row>
    <row r="119" spans="2:14" s="1" customFormat="1" ht="2.65" customHeight="1" x14ac:dyDescent="0.25"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</row>
    <row r="120" spans="2:14" s="1" customFormat="1" ht="75.150000000000006" customHeight="1" x14ac:dyDescent="0.25">
      <c r="B120" s="31" t="s">
        <v>152</v>
      </c>
      <c r="C120" s="31"/>
      <c r="D120" s="31"/>
      <c r="E120" s="31"/>
      <c r="F120" s="31"/>
      <c r="G120" s="31"/>
      <c r="H120" s="31"/>
      <c r="I120" s="31"/>
      <c r="J120" s="31"/>
      <c r="K120" s="31"/>
      <c r="L120" s="31"/>
      <c r="M120" s="31"/>
      <c r="N120" s="31"/>
    </row>
    <row r="121" spans="2:14" s="1" customFormat="1" ht="86.9" customHeight="1" x14ac:dyDescent="0.25"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</row>
    <row r="122" spans="2:14" s="1" customFormat="1" ht="17.5" customHeight="1" x14ac:dyDescent="0.25">
      <c r="B122" s="5"/>
      <c r="C122" s="5"/>
      <c r="D122" s="5"/>
      <c r="E122" s="5"/>
      <c r="F122" s="5"/>
      <c r="G122" s="5"/>
      <c r="H122" s="5"/>
      <c r="I122" s="5"/>
      <c r="J122" s="17" t="s">
        <v>153</v>
      </c>
      <c r="K122" s="17"/>
      <c r="L122" s="17"/>
      <c r="M122" s="5"/>
      <c r="N122" s="5"/>
    </row>
    <row r="123" spans="2:14" s="1" customFormat="1" ht="145" customHeight="1" x14ac:dyDescent="0.25"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</row>
    <row r="124" spans="2:14" s="1" customFormat="1" ht="81.5" customHeight="1" x14ac:dyDescent="0.25">
      <c r="B124" s="32" t="s">
        <v>154</v>
      </c>
      <c r="C124" s="32"/>
      <c r="D124" s="32"/>
      <c r="E124" s="32"/>
      <c r="F124" s="32"/>
      <c r="G124" s="32"/>
      <c r="H124" s="32"/>
      <c r="I124" s="32"/>
      <c r="J124" s="32"/>
      <c r="K124" s="32"/>
      <c r="L124" s="5"/>
      <c r="M124" s="5"/>
      <c r="N124" s="5"/>
    </row>
  </sheetData>
  <sheetProtection algorithmName="SHA-512" hashValue="Ct8PUw4eni0DFHzRFOuHADdPeXAjbAmFYXYsf+tws6Tan9M5eijuGh7a74vUOWkx+S82fV/Dc7ZDJ11C3DzgxA==" saltValue="qK0MaqBlBcqWit0gN5KIjQ==" spinCount="100000" sheet="1" objects="1" scenarios="1"/>
  <mergeCells count="97">
    <mergeCell ref="B10:E11"/>
    <mergeCell ref="B100:N100"/>
    <mergeCell ref="B102:N102"/>
    <mergeCell ref="B110:N110"/>
    <mergeCell ref="B112:N112"/>
    <mergeCell ref="B24:M24"/>
    <mergeCell ref="B26:M26"/>
    <mergeCell ref="B29:L29"/>
    <mergeCell ref="B34:L34"/>
    <mergeCell ref="B39:L39"/>
    <mergeCell ref="B86:E86"/>
    <mergeCell ref="B88:N88"/>
    <mergeCell ref="B90:N90"/>
    <mergeCell ref="B92:N92"/>
    <mergeCell ref="C104:E104"/>
    <mergeCell ref="C105:E105"/>
    <mergeCell ref="B114:N114"/>
    <mergeCell ref="B116:N116"/>
    <mergeCell ref="B118:N118"/>
    <mergeCell ref="B120:N120"/>
    <mergeCell ref="B124:K124"/>
    <mergeCell ref="B4:E4"/>
    <mergeCell ref="B44:L44"/>
    <mergeCell ref="B6:E6"/>
    <mergeCell ref="B8:E8"/>
    <mergeCell ref="B85:E85"/>
    <mergeCell ref="F14:I14"/>
    <mergeCell ref="F85:M85"/>
    <mergeCell ref="L53:M53"/>
    <mergeCell ref="L54:M54"/>
    <mergeCell ref="L55:M55"/>
    <mergeCell ref="L56:M56"/>
    <mergeCell ref="L57:M57"/>
    <mergeCell ref="L58:M58"/>
    <mergeCell ref="L59:M59"/>
    <mergeCell ref="L60:M60"/>
    <mergeCell ref="L61:M61"/>
    <mergeCell ref="C106:E106"/>
    <mergeCell ref="C107:E107"/>
    <mergeCell ref="C108:E108"/>
    <mergeCell ref="C16:E16"/>
    <mergeCell ref="C18:E18"/>
    <mergeCell ref="C20:E20"/>
    <mergeCell ref="C22:E22"/>
    <mergeCell ref="C94:E94"/>
    <mergeCell ref="C95:E95"/>
    <mergeCell ref="C96:E96"/>
    <mergeCell ref="C97:E97"/>
    <mergeCell ref="C98:E98"/>
    <mergeCell ref="F104:L104"/>
    <mergeCell ref="F105:L105"/>
    <mergeCell ref="F106:L106"/>
    <mergeCell ref="F107:L107"/>
    <mergeCell ref="F108:L108"/>
    <mergeCell ref="F86:M86"/>
    <mergeCell ref="F94:L94"/>
    <mergeCell ref="F95:L95"/>
    <mergeCell ref="F96:L96"/>
    <mergeCell ref="F97:L97"/>
    <mergeCell ref="F98:L98"/>
    <mergeCell ref="H11:O12"/>
    <mergeCell ref="J122:L122"/>
    <mergeCell ref="J2:P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81:M81"/>
    <mergeCell ref="L82:M82"/>
    <mergeCell ref="L83:M83"/>
    <mergeCell ref="L76:M76"/>
    <mergeCell ref="L77:M77"/>
    <mergeCell ref="L78:M78"/>
    <mergeCell ref="L79:M79"/>
    <mergeCell ref="L80:M80"/>
  </mergeCells>
  <pageMargins left="0.7" right="0.7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1206 N.Gniewkowo Michał Szypura</cp:lastModifiedBy>
  <cp:lastPrinted>2025-10-03T09:03:58Z</cp:lastPrinted>
  <dcterms:created xsi:type="dcterms:W3CDTF">2025-10-03T08:24:51Z</dcterms:created>
  <dcterms:modified xsi:type="dcterms:W3CDTF">2025-11-07T07:35:19Z</dcterms:modified>
</cp:coreProperties>
</file>